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hanet-my.sharepoint.com/personal/jblackburn_asha_org/Documents/SO4/SO4 Subteam - SLPA Supervision and Service Delivery/Workload Calculator/Supervision Workload Calculator/"/>
    </mc:Choice>
  </mc:AlternateContent>
  <xr:revisionPtr revIDLastSave="38" documentId="8_{F6B4B735-9239-4303-8465-C39E3CD32521}" xr6:coauthVersionLast="47" xr6:coauthVersionMax="47" xr10:uidLastSave="{C5F43EBB-CF15-40DB-B9DD-495A71CDDC57}"/>
  <bookViews>
    <workbookView xWindow="10590" yWindow="525" windowWidth="18570" windowHeight="14790" xr2:uid="{C3FFFFDC-C8EA-44A2-8166-3DEB5BBB4CE3}"/>
  </bookViews>
  <sheets>
    <sheet name="Data" sheetId="4" r:id="rId1"/>
    <sheet name="Summary Report" sheetId="7" r:id="rId2"/>
    <sheet name="Terms and Definition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5" i="4"/>
  <c r="I16" i="4"/>
  <c r="I18" i="4"/>
  <c r="I19" i="4"/>
  <c r="I20" i="4"/>
  <c r="I14" i="4"/>
  <c r="I37" i="4"/>
  <c r="I38" i="4"/>
  <c r="I39" i="4"/>
  <c r="I33" i="4"/>
  <c r="B22" i="7" s="1"/>
  <c r="I34" i="4"/>
  <c r="I35" i="4"/>
  <c r="I36" i="4"/>
  <c r="B9" i="7"/>
  <c r="B23" i="7" l="1"/>
  <c r="B10" i="7"/>
  <c r="I21" i="4"/>
  <c r="I40" i="4"/>
  <c r="B19" i="7" l="1"/>
  <c r="B6" i="7"/>
  <c r="I41" i="4"/>
  <c r="B12" i="7" l="1"/>
  <c r="B13" i="7"/>
  <c r="B28" i="7"/>
  <c r="B16" i="7"/>
  <c r="B7" i="7"/>
  <c r="B15" i="7"/>
  <c r="B25" i="7"/>
  <c r="B29" i="7"/>
  <c r="B26" i="7"/>
  <c r="B20" i="7"/>
</calcChain>
</file>

<file path=xl/sharedStrings.xml><?xml version="1.0" encoding="utf-8"?>
<sst xmlns="http://schemas.openxmlformats.org/spreadsheetml/2006/main" count="116" uniqueCount="84">
  <si>
    <t>Supervision Workload Calculator</t>
  </si>
  <si>
    <t>Definitions of Supervision Tasks</t>
  </si>
  <si>
    <t>Examples</t>
  </si>
  <si>
    <r>
      <t xml:space="preserve">Direct supervision: </t>
    </r>
    <r>
      <rPr>
        <sz val="11"/>
        <color rgb="FF000000"/>
        <rFont val="Calibri"/>
        <scheme val="minor"/>
      </rPr>
      <t xml:space="preserve">Occurs in real time when a supervisee is engaged in screening, evaluation, assessment, habilitation, or rehabilitation activities. The supervisor must be available (on site or via technology) to offer feedback and consult with the supervisee. </t>
    </r>
    <r>
      <rPr>
        <strike/>
        <sz val="11"/>
        <color rgb="FF000000"/>
        <rFont val="Calibri"/>
        <scheme val="minor"/>
      </rPr>
      <t xml:space="preserve">
</t>
    </r>
  </si>
  <si>
    <r>
      <t>Supervisee training and evaluation:</t>
    </r>
    <r>
      <rPr>
        <sz val="11"/>
        <color theme="1"/>
        <rFont val="Calibri"/>
        <family val="2"/>
        <scheme val="minor"/>
      </rPr>
      <t xml:space="preserve"> Includes additional training provided to the supervisee, such as equipment use, test administration, or treatment techniques and performance evaluation.</t>
    </r>
  </si>
  <si>
    <t>Instructions</t>
  </si>
  <si>
    <t>min-to-hr conversion: 60 min=1</t>
  </si>
  <si>
    <t>45 min = 0.75</t>
  </si>
  <si>
    <t>15 min = 0.25</t>
  </si>
  <si>
    <t>10 min = 0.16</t>
  </si>
  <si>
    <t>5 min = 0.08</t>
  </si>
  <si>
    <t>Week of:</t>
  </si>
  <si>
    <t>mm/dd/yyyy - mm/dd/yyyy</t>
  </si>
  <si>
    <t xml:space="preserve">Supervision Tasks </t>
  </si>
  <si>
    <t>Number of Hours Performing each Task by Day</t>
  </si>
  <si>
    <t>Task</t>
  </si>
  <si>
    <t>Monday</t>
  </si>
  <si>
    <t>Tuesday</t>
  </si>
  <si>
    <t>Wednesday</t>
  </si>
  <si>
    <t>Thursday</t>
  </si>
  <si>
    <t>Friday</t>
  </si>
  <si>
    <t>Saturday</t>
  </si>
  <si>
    <t xml:space="preserve">Sunday </t>
  </si>
  <si>
    <t>Weekly Total</t>
  </si>
  <si>
    <t>Direct supervision with a client </t>
  </si>
  <si>
    <t xml:space="preserve">Prep work for clients 
</t>
  </si>
  <si>
    <t>Debrief/post-session work </t>
  </si>
  <si>
    <t>Supervisee training and evaluation</t>
  </si>
  <si>
    <t>Meetings related to supervision</t>
  </si>
  <si>
    <t>Documentation/paperwork</t>
  </si>
  <si>
    <t>Enter additional task here</t>
  </si>
  <si>
    <t>Weekly Total for All Supervision Tasks</t>
  </si>
  <si>
    <t>45 min=0.75</t>
  </si>
  <si>
    <t>30 min=0.5</t>
  </si>
  <si>
    <t>15 min=0.25</t>
  </si>
  <si>
    <t>10 min=0.16</t>
  </si>
  <si>
    <t>5 min=0.08</t>
  </si>
  <si>
    <t xml:space="preserve">Non-Supervision Tasks </t>
  </si>
  <si>
    <t xml:space="preserve">Direct clinical service provision 
</t>
  </si>
  <si>
    <t>Prep work for clinical sessions </t>
  </si>
  <si>
    <t xml:space="preserve">Other clinical tasks 
</t>
  </si>
  <si>
    <t xml:space="preserve">Professional development 
</t>
  </si>
  <si>
    <t xml:space="preserve">Documentation/ paperwork 
</t>
  </si>
  <si>
    <t>Meetings</t>
  </si>
  <si>
    <t>Weekly Total for All Non-Supervision Tasks</t>
  </si>
  <si>
    <t>Weekly Total for All Tasks Combined</t>
  </si>
  <si>
    <t>Summary Report</t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</si>
  <si>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>: Enter the Week below. All other numbers are automatically calculated for you.</t>
    </r>
  </si>
  <si>
    <t>For the week of mm/dd/yyyy - mm/dd/yyyy</t>
  </si>
  <si>
    <t xml:space="preserve">Supervision tasks  </t>
  </si>
  <si>
    <t>I spent</t>
  </si>
  <si>
    <r>
      <t xml:space="preserve">hours providing </t>
    </r>
    <r>
      <rPr>
        <b/>
        <sz val="11"/>
        <color theme="1"/>
        <rFont val="Calibri"/>
        <family val="2"/>
        <scheme val="minor"/>
      </rPr>
      <t>Supervision</t>
    </r>
    <r>
      <rPr>
        <sz val="11"/>
        <color theme="1"/>
        <rFont val="Calibri"/>
        <family val="2"/>
        <scheme val="minor"/>
      </rPr>
      <t xml:space="preserve"> services.</t>
    </r>
  </si>
  <si>
    <r>
      <rPr>
        <b/>
        <sz val="11"/>
        <color theme="1"/>
        <rFont val="Calibri"/>
        <family val="2"/>
        <scheme val="minor"/>
      </rPr>
      <t>Supervision</t>
    </r>
    <r>
      <rPr>
        <sz val="11"/>
        <color theme="1"/>
        <rFont val="Calibri"/>
        <family val="2"/>
        <scheme val="minor"/>
      </rPr>
      <t xml:space="preserve"> tasks accounted for </t>
    </r>
  </si>
  <si>
    <t>percent of my total weekly workload.</t>
  </si>
  <si>
    <t>hours providing Direct supervision</t>
  </si>
  <si>
    <t>hours providing Indirect Supervision</t>
  </si>
  <si>
    <t xml:space="preserve">Direct supervision with a client accounted for </t>
  </si>
  <si>
    <t>percent of my total supervision hours.</t>
  </si>
  <si>
    <t>Indirect supervision (all other categories) accounted for</t>
  </si>
  <si>
    <t xml:space="preserve">Non-Supervision tasks  </t>
  </si>
  <si>
    <r>
      <t xml:space="preserve">hours providing </t>
    </r>
    <r>
      <rPr>
        <b/>
        <sz val="11"/>
        <color theme="1"/>
        <rFont val="Calibri"/>
        <family val="2"/>
        <scheme val="minor"/>
      </rPr>
      <t>Non-Supervision</t>
    </r>
    <r>
      <rPr>
        <sz val="11"/>
        <color theme="1"/>
        <rFont val="Calibri"/>
        <family val="2"/>
        <scheme val="minor"/>
      </rPr>
      <t xml:space="preserve"> services.</t>
    </r>
  </si>
  <si>
    <r>
      <rPr>
        <b/>
        <sz val="11"/>
        <color theme="1"/>
        <rFont val="Calibri"/>
        <family val="2"/>
        <scheme val="minor"/>
      </rPr>
      <t>Non-Supervision</t>
    </r>
    <r>
      <rPr>
        <sz val="11"/>
        <color theme="1"/>
        <rFont val="Calibri"/>
        <family val="2"/>
        <scheme val="minor"/>
      </rPr>
      <t xml:space="preserve"> tasks accounted for </t>
    </r>
  </si>
  <si>
    <t>hours providing Direct Clinical Services</t>
  </si>
  <si>
    <t>hours providing Indirect Non-Supervision Services</t>
  </si>
  <si>
    <t xml:space="preserve">Direct clinical services accounted for </t>
  </si>
  <si>
    <t>percent of my total non-supervision hours.</t>
  </si>
  <si>
    <t>Indirect non-supervisoin tasks (all other categories) accounted for</t>
  </si>
  <si>
    <t>Indirect non-supervision (all other categories) accounted for</t>
  </si>
  <si>
    <t>1. Supervisor and supervisee prepare materials for a videofluoroscopic swallowing study.
2. Supervisor helps supervisee run test box measurements on a repaired hearing aid upon return from the manufacturer, prior to returning the reprogrammed device to the client.
3. Supervisor helps supervisee set up an AAC device for a session
4. Supervisor helps supervisee plan a language evaluation by discussing what assessment instruments and techniques to use</t>
  </si>
  <si>
    <t>1. Supervisee leads a bedside swallowing evaluation for a stroke patient while the supervisor observes and provides real-time feedback.
2. Preceptor observes an audiology graduate student completing a hearing aid fitting.
3. Supervisor accompanies a supervisee when they present information about a student who uses an AAC device at an IEP meeting
4. Supervisor watches on Zoom as the supervisee completes a language evaluation with a client in an outpatient setting</t>
  </si>
  <si>
    <r>
      <t>Debrief/post-session work:</t>
    </r>
    <r>
      <rPr>
        <sz val="11"/>
        <color theme="1"/>
        <rFont val="Calibri"/>
        <family val="2"/>
        <scheme val="minor"/>
      </rPr>
      <t xml:space="preserve"> Includes discussions with the supervisee about a client or session, additional resources that may be needed, or other follow-up. The client is not present for this work.</t>
    </r>
  </si>
  <si>
    <r>
      <t>Prep work for clients:</t>
    </r>
    <r>
      <rPr>
        <sz val="11"/>
        <color theme="1"/>
        <rFont val="Calibri"/>
        <family val="2"/>
        <scheme val="minor"/>
      </rPr>
      <t xml:space="preserve"> Includes work done with the supervisee to prepare for a client. This may involve equipment set up, device programming, material preparation, case history review, and more.</t>
    </r>
    <r>
      <rPr>
        <b/>
        <sz val="11"/>
        <color theme="1"/>
        <rFont val="Calibri"/>
        <family val="2"/>
        <scheme val="minor"/>
      </rPr>
      <t xml:space="preserve"> </t>
    </r>
  </si>
  <si>
    <t>1. Supervisor and supervisee discuss next steps for a client with aphasia and how to communicate progress with the family
2. Supervisor and supervisee (a) review a video recording of a hearing evaluation that the supervisee completed and (b) discuss what went well and what can be improved. 
3. After a session discussing AAC options with parents/guardians, the supervisor and supervisee  debrief about the session
4. Supervisor reviews the results of a language test with supervisee</t>
  </si>
  <si>
    <t>1. Supervisor reviews Clinical Fellow Skills Inventory (CFSI) ratings with CF supervisee in a skilled nursing facility.
2. Supervisor leads a demonstration on how to perform real ear measurements for clinic students.
3. Supervisor teaches supervisee how to program an AAC device.
4. Supervisor reviews how to administer a language test with supervisee.</t>
  </si>
  <si>
    <r>
      <rPr>
        <b/>
        <sz val="11"/>
        <color rgb="FF000000"/>
        <rFont val="Calibri"/>
      </rPr>
      <t>Meetings related to supervision</t>
    </r>
    <r>
      <rPr>
        <b/>
        <sz val="11"/>
        <color rgb="FF000000"/>
        <rFont val="Calibri"/>
        <family val="2"/>
      </rPr>
      <t>:</t>
    </r>
    <r>
      <rPr>
        <sz val="11"/>
        <color rgb="FF000000"/>
        <rFont val="Calibri"/>
      </rPr>
      <t xml:space="preserve"> Includes meetings with other professionals and interprofessional discussions about clients.</t>
    </r>
  </si>
  <si>
    <t>1. Supervisor and supervisee attend a departmental meeting at a hospital to discuss policies affecting their clinical work
2. Supervisor and supervisee meet with a physical therapist to collaborate on approaches for a client with a balance disorder 
3. Supervisor and supervisee meet with a student’s teacher to demonstrate how to use their AAC device
4. Supervisor meets with other team members about supervisee’s performance in an outpatient rehab setting</t>
  </si>
  <si>
    <r>
      <rPr>
        <b/>
        <sz val="11"/>
        <color theme="1"/>
        <rFont val="Calibri"/>
        <family val="2"/>
        <scheme val="minor"/>
      </rPr>
      <t>Documentation /paperwork</t>
    </r>
    <r>
      <rPr>
        <sz val="11"/>
        <color theme="1"/>
        <rFont val="Calibri"/>
        <family val="2"/>
        <scheme val="minor"/>
      </rPr>
      <t>: Reviewing client reports, completing reimbursement forms, and completing evaluation reports for supervisee.</t>
    </r>
  </si>
  <si>
    <t>1. Supervisee completes billing for a swallowing therapy session under the supervisor’s guidance.
2. Supervisor and the supervisee draft a letter to an ENT doctor about a client.
3. Supervisor checks progress notes written by supervisee about an AAC session for accuracy and completeness
4. Supervisor reviews the supervisee’s language evaluation report and provides feedback</t>
  </si>
  <si>
    <t xml:space="preserve">The purpose of the Supervision Workload Calculator is to help supervisors and administrators identify the amount of time that they spend on supervision activities and non-supervision activities that contribute to overall workload. </t>
  </si>
  <si>
    <r>
      <t xml:space="preserve">In the table below, enter the </t>
    </r>
    <r>
      <rPr>
        <b/>
        <sz val="11"/>
        <color theme="1"/>
        <rFont val="Calibri"/>
        <family val="2"/>
        <scheme val="minor"/>
      </rPr>
      <t xml:space="preserve">Week </t>
    </r>
    <r>
      <rPr>
        <sz val="11"/>
        <color theme="1"/>
        <rFont val="Calibri"/>
        <family val="2"/>
        <scheme val="minor"/>
      </rPr>
      <t xml:space="preserve">and the number of hours performing </t>
    </r>
    <r>
      <rPr>
        <b/>
        <sz val="11"/>
        <color rgb="FF00B050"/>
        <rFont val="Calibri"/>
        <family val="2"/>
        <scheme val="minor"/>
      </rPr>
      <t>Supervision Tasks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for each day of the week.</t>
    </r>
    <r>
      <rPr>
        <sz val="11"/>
        <color theme="1"/>
        <rFont val="Calibri"/>
        <family val="2"/>
        <scheme val="minor"/>
      </rPr>
      <t xml:space="preserve"> 
Drop down to the second table to enter the </t>
    </r>
    <r>
      <rPr>
        <b/>
        <sz val="11"/>
        <color theme="1"/>
        <rFont val="Calibri"/>
        <family val="2"/>
        <scheme val="minor"/>
      </rPr>
      <t>Week</t>
    </r>
    <r>
      <rPr>
        <sz val="11"/>
        <color theme="1"/>
        <rFont val="Calibri"/>
        <family val="2"/>
        <scheme val="minor"/>
      </rPr>
      <t xml:space="preserve"> and the number of hours performing </t>
    </r>
    <r>
      <rPr>
        <b/>
        <sz val="11"/>
        <color rgb="FFCC00FF"/>
        <rFont val="Calibri"/>
        <family val="2"/>
        <scheme val="minor"/>
      </rPr>
      <t>Non-Supervision Tasks</t>
    </r>
    <r>
      <rPr>
        <sz val="11"/>
        <color theme="1"/>
        <rFont val="Calibri"/>
        <family val="2"/>
        <scheme val="minor"/>
      </rPr>
      <t xml:space="preserve"> for each day of the week. </t>
    </r>
    <r>
      <rPr>
        <i/>
        <sz val="11"/>
        <color theme="1"/>
        <rFont val="Calibri"/>
        <family val="2"/>
        <scheme val="minor"/>
      </rPr>
      <t>(Enter only numbers in the blank, colored cells. The Weekly Totals will automatically sum up the hours for you.)</t>
    </r>
  </si>
  <si>
    <t>30 min = 0.50</t>
  </si>
  <si>
    <r>
      <t xml:space="preserve">Enter the </t>
    </r>
    <r>
      <rPr>
        <b/>
        <sz val="11"/>
        <color theme="1"/>
        <rFont val="Calibri"/>
        <family val="2"/>
        <scheme val="minor"/>
      </rPr>
      <t>Week</t>
    </r>
    <r>
      <rPr>
        <sz val="11"/>
        <color theme="1"/>
        <rFont val="Calibri"/>
        <family val="2"/>
        <scheme val="minor"/>
      </rPr>
      <t xml:space="preserve"> and the number of hours performing </t>
    </r>
    <r>
      <rPr>
        <b/>
        <sz val="11"/>
        <color rgb="FFCC00FF"/>
        <rFont val="Calibri"/>
        <family val="2"/>
        <scheme val="minor"/>
      </rPr>
      <t>Non-Supervision Tasks</t>
    </r>
    <r>
      <rPr>
        <sz val="11"/>
        <color theme="1"/>
        <rFont val="Calibri"/>
        <family val="2"/>
        <scheme val="minor"/>
      </rPr>
      <t xml:space="preserve"> for each day of the week below. </t>
    </r>
    <r>
      <rPr>
        <i/>
        <sz val="11"/>
        <color theme="1"/>
        <rFont val="Calibri"/>
        <family val="2"/>
        <scheme val="minor"/>
      </rPr>
      <t>(Enter only numbers in the blank, colored cells. The Weekly Totals will automatically sum up the hours for you.)</t>
    </r>
  </si>
  <si>
    <t xml:space="preserve">This table captures the total time that you spend on all job responsibilities outside of supervision. </t>
  </si>
  <si>
    <t>This table captures the total time that you spend supervising others each week. This time includes all supervisee types (CF, student, assistants, others).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</si>
</sst>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2"/>
      <color theme="0" tint="-0.34998626667073579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trike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C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7FF"/>
        <bgColor indexed="64"/>
      </patternFill>
    </fill>
    <fill>
      <patternFill patternType="solid">
        <fgColor rgb="FFF5FBE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B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F5D9FF"/>
        <bgColor indexed="64"/>
      </patternFill>
    </fill>
    <fill>
      <patternFill patternType="solid">
        <fgColor rgb="FFFFE79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11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5" fillId="14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indent="5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indent="5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1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16" borderId="3" xfId="0" applyFont="1" applyFill="1" applyBorder="1" applyAlignment="1" applyProtection="1">
      <alignment horizontal="center" vertical="center" wrapText="1"/>
      <protection locked="0"/>
    </xf>
    <xf numFmtId="0" fontId="4" fillId="16" borderId="5" xfId="0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center" indent="5"/>
      <protection locked="0"/>
    </xf>
    <xf numFmtId="0" fontId="10" fillId="0" borderId="0" xfId="0" applyFont="1" applyAlignment="1" applyProtection="1">
      <alignment horizontal="left" vertical="center" wrapText="1" indent="5"/>
      <protection locked="0"/>
    </xf>
    <xf numFmtId="0" fontId="0" fillId="9" borderId="1" xfId="0" applyFill="1" applyBorder="1" applyProtection="1">
      <protection hidden="1"/>
    </xf>
    <xf numFmtId="0" fontId="0" fillId="15" borderId="1" xfId="0" applyFill="1" applyBorder="1" applyProtection="1">
      <protection hidden="1"/>
    </xf>
    <xf numFmtId="0" fontId="0" fillId="16" borderId="1" xfId="0" applyFill="1" applyBorder="1" applyProtection="1">
      <protection hidden="1"/>
    </xf>
    <xf numFmtId="0" fontId="0" fillId="17" borderId="1" xfId="0" applyFill="1" applyBorder="1" applyProtection="1">
      <protection hidden="1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7" fillId="12" borderId="9" xfId="0" applyFont="1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0" xfId="0" applyFill="1" applyBorder="1" applyProtection="1"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17" fillId="13" borderId="9" xfId="0" applyFont="1" applyFill="1" applyBorder="1" applyAlignment="1" applyProtection="1">
      <alignment horizontal="center"/>
      <protection locked="0"/>
    </xf>
    <xf numFmtId="0" fontId="0" fillId="13" borderId="11" xfId="0" applyFill="1" applyBorder="1" applyAlignment="1" applyProtection="1">
      <alignment horizontal="center" vertical="center"/>
      <protection locked="0"/>
    </xf>
    <xf numFmtId="0" fontId="0" fillId="13" borderId="10" xfId="0" applyFill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164" fontId="0" fillId="0" borderId="13" xfId="0" applyNumberFormat="1" applyBorder="1" applyAlignment="1" applyProtection="1">
      <alignment horizontal="center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5D9FF"/>
      <color rgb="FFB4DE86"/>
      <color rgb="FFCC00FF"/>
      <color rgb="FFEDB9FF"/>
      <color rgb="FFFDF7FF"/>
      <color rgb="FF00823B"/>
      <color rgb="FFC9FFFF"/>
      <color rgb="FFF5FBE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</xdr:rowOff>
    </xdr:from>
    <xdr:to>
      <xdr:col>2</xdr:col>
      <xdr:colOff>42863</xdr:colOff>
      <xdr:row>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707812-A1BE-2345-5BE5-CE160283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595313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76200</xdr:colOff>
      <xdr:row>1</xdr:row>
      <xdr:rowOff>40005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CBC33-24DB-DF68-BE71-EC9E4408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100"/>
          <a:ext cx="60007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1</xdr:row>
      <xdr:rowOff>9525</xdr:rowOff>
    </xdr:from>
    <xdr:to>
      <xdr:col>0</xdr:col>
      <xdr:colOff>1538288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4DCFA-2522-4B05-89DD-EA6D8EC9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00025"/>
          <a:ext cx="595313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F16F-10EF-4FEF-8002-4A164AF88826}">
  <dimension ref="A1:I64"/>
  <sheetViews>
    <sheetView tabSelected="1" topLeftCell="A5" zoomScaleNormal="100" workbookViewId="0">
      <selection activeCell="G18" sqref="G18"/>
    </sheetView>
  </sheetViews>
  <sheetFormatPr defaultRowHeight="15" x14ac:dyDescent="0.25"/>
  <cols>
    <col min="1" max="1" width="28.5703125" style="22" customWidth="1"/>
    <col min="2" max="9" width="11.7109375" style="22" customWidth="1"/>
    <col min="10" max="16384" width="9.140625" style="22"/>
  </cols>
  <sheetData>
    <row r="1" spans="1:9" ht="18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33.6" customHeight="1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</row>
    <row r="3" spans="1:9" ht="8.25" customHeight="1" x14ac:dyDescent="0.25">
      <c r="A3" s="41"/>
    </row>
    <row r="4" spans="1:9" ht="16.5" thickBot="1" x14ac:dyDescent="0.3">
      <c r="A4" s="41" t="s">
        <v>5</v>
      </c>
    </row>
    <row r="5" spans="1:9" ht="52.5" customHeight="1" x14ac:dyDescent="0.25">
      <c r="A5" s="42" t="s">
        <v>79</v>
      </c>
      <c r="B5" s="43"/>
      <c r="C5" s="43"/>
      <c r="D5" s="43"/>
      <c r="E5" s="43"/>
      <c r="F5" s="43"/>
      <c r="G5" s="43"/>
      <c r="H5" s="43"/>
      <c r="I5" s="44"/>
    </row>
    <row r="6" spans="1:9" ht="15.75" thickBot="1" x14ac:dyDescent="0.3">
      <c r="A6" s="45" t="s">
        <v>6</v>
      </c>
      <c r="B6" s="46" t="s">
        <v>7</v>
      </c>
      <c r="C6" s="46" t="s">
        <v>80</v>
      </c>
      <c r="D6" s="46" t="s">
        <v>8</v>
      </c>
      <c r="E6" s="46" t="s">
        <v>9</v>
      </c>
      <c r="F6" s="47" t="s">
        <v>10</v>
      </c>
      <c r="G6" s="48"/>
      <c r="H6" s="48"/>
      <c r="I6" s="49"/>
    </row>
    <row r="7" spans="1:9" ht="15.75" x14ac:dyDescent="0.25">
      <c r="A7" s="52" t="s">
        <v>11</v>
      </c>
    </row>
    <row r="8" spans="1:9" ht="15.75" x14ac:dyDescent="0.25">
      <c r="A8" s="53" t="s">
        <v>12</v>
      </c>
    </row>
    <row r="9" spans="1:9" ht="7.5" customHeight="1" x14ac:dyDescent="0.35">
      <c r="A9" s="54"/>
      <c r="B9" s="54"/>
      <c r="C9" s="54"/>
      <c r="D9" s="54"/>
      <c r="E9" s="54"/>
      <c r="F9" s="54"/>
      <c r="G9" s="54"/>
      <c r="H9" s="54"/>
      <c r="I9" s="54"/>
    </row>
    <row r="10" spans="1:9" ht="30" customHeight="1" x14ac:dyDescent="0.25">
      <c r="A10" s="20" t="s">
        <v>13</v>
      </c>
      <c r="B10" s="20"/>
      <c r="C10" s="20"/>
      <c r="D10" s="20"/>
      <c r="E10" s="20"/>
      <c r="F10" s="20"/>
      <c r="G10" s="20"/>
      <c r="H10" s="20"/>
      <c r="I10" s="20"/>
    </row>
    <row r="11" spans="1:9" ht="29.25" customHeight="1" x14ac:dyDescent="0.25">
      <c r="A11" s="21" t="s">
        <v>83</v>
      </c>
      <c r="B11" s="21"/>
      <c r="C11" s="21"/>
      <c r="D11" s="21"/>
      <c r="E11" s="21"/>
      <c r="F11" s="21"/>
      <c r="G11" s="21"/>
      <c r="H11" s="21"/>
      <c r="I11" s="21"/>
    </row>
    <row r="12" spans="1:9" ht="17.45" customHeight="1" x14ac:dyDescent="0.25">
      <c r="B12" s="23" t="s">
        <v>14</v>
      </c>
      <c r="C12" s="24"/>
      <c r="D12" s="24"/>
      <c r="E12" s="24"/>
      <c r="F12" s="24"/>
      <c r="G12" s="24"/>
      <c r="H12" s="25"/>
    </row>
    <row r="13" spans="1:9" ht="30.75" x14ac:dyDescent="0.3">
      <c r="A13" s="26" t="s">
        <v>15</v>
      </c>
      <c r="B13" s="27" t="s">
        <v>16</v>
      </c>
      <c r="C13" s="27" t="s">
        <v>17</v>
      </c>
      <c r="D13" s="27" t="s">
        <v>18</v>
      </c>
      <c r="E13" s="27" t="s">
        <v>19</v>
      </c>
      <c r="F13" s="27" t="s">
        <v>20</v>
      </c>
      <c r="G13" s="27" t="s">
        <v>21</v>
      </c>
      <c r="H13" s="27" t="s">
        <v>22</v>
      </c>
      <c r="I13" s="28" t="s">
        <v>23</v>
      </c>
    </row>
    <row r="14" spans="1:9" ht="31.5" x14ac:dyDescent="0.25">
      <c r="A14" s="29" t="s">
        <v>24</v>
      </c>
      <c r="B14" s="30"/>
      <c r="C14" s="31"/>
      <c r="D14" s="32"/>
      <c r="E14" s="33"/>
      <c r="F14" s="34"/>
      <c r="G14" s="35"/>
      <c r="H14" s="36"/>
      <c r="I14" s="72">
        <f>SUM(B14:H14)</f>
        <v>0</v>
      </c>
    </row>
    <row r="15" spans="1:9" ht="20.25" customHeight="1" x14ac:dyDescent="0.25">
      <c r="A15" s="37" t="s">
        <v>25</v>
      </c>
      <c r="B15" s="30"/>
      <c r="C15" s="31"/>
      <c r="D15" s="32"/>
      <c r="E15" s="33"/>
      <c r="F15" s="34"/>
      <c r="G15" s="35"/>
      <c r="H15" s="36"/>
      <c r="I15" s="72">
        <f>SUM(B15:H15)</f>
        <v>0</v>
      </c>
    </row>
    <row r="16" spans="1:9" ht="20.25" customHeight="1" x14ac:dyDescent="0.25">
      <c r="A16" s="37" t="s">
        <v>26</v>
      </c>
      <c r="B16" s="30"/>
      <c r="C16" s="31"/>
      <c r="D16" s="32"/>
      <c r="E16" s="33"/>
      <c r="F16" s="34"/>
      <c r="G16" s="35"/>
      <c r="H16" s="36"/>
      <c r="I16" s="72">
        <f t="shared" ref="I16:I20" si="0">SUM(B16:H16)</f>
        <v>0</v>
      </c>
    </row>
    <row r="17" spans="1:9" ht="31.5" x14ac:dyDescent="0.25">
      <c r="A17" s="29" t="s">
        <v>27</v>
      </c>
      <c r="B17" s="30"/>
      <c r="C17" s="31"/>
      <c r="D17" s="32"/>
      <c r="E17" s="33"/>
      <c r="F17" s="34"/>
      <c r="G17" s="35"/>
      <c r="H17" s="36"/>
      <c r="I17" s="72">
        <f t="shared" si="0"/>
        <v>0</v>
      </c>
    </row>
    <row r="18" spans="1:9" ht="31.5" x14ac:dyDescent="0.25">
      <c r="A18" s="29" t="s">
        <v>28</v>
      </c>
      <c r="B18" s="30"/>
      <c r="C18" s="31"/>
      <c r="D18" s="32"/>
      <c r="E18" s="33"/>
      <c r="F18" s="34"/>
      <c r="G18" s="35"/>
      <c r="H18" s="36"/>
      <c r="I18" s="72">
        <f t="shared" si="0"/>
        <v>0</v>
      </c>
    </row>
    <row r="19" spans="1:9" ht="21.75" customHeight="1" x14ac:dyDescent="0.25">
      <c r="A19" s="29" t="s">
        <v>29</v>
      </c>
      <c r="B19" s="30"/>
      <c r="C19" s="31"/>
      <c r="D19" s="32"/>
      <c r="E19" s="33"/>
      <c r="F19" s="34"/>
      <c r="G19" s="35"/>
      <c r="H19" s="36"/>
      <c r="I19" s="72">
        <f t="shared" si="0"/>
        <v>0</v>
      </c>
    </row>
    <row r="20" spans="1:9" ht="22.5" customHeight="1" x14ac:dyDescent="0.25">
      <c r="A20" s="38" t="s">
        <v>30</v>
      </c>
      <c r="B20" s="30"/>
      <c r="C20" s="31"/>
      <c r="D20" s="32"/>
      <c r="E20" s="33"/>
      <c r="F20" s="34"/>
      <c r="G20" s="35"/>
      <c r="H20" s="36"/>
      <c r="I20" s="72">
        <f t="shared" si="0"/>
        <v>0</v>
      </c>
    </row>
    <row r="21" spans="1:9" ht="44.25" customHeight="1" x14ac:dyDescent="0.25">
      <c r="A21" s="39"/>
      <c r="G21" s="40" t="s">
        <v>31</v>
      </c>
      <c r="H21" s="40"/>
      <c r="I21" s="73">
        <f>SUM(I14:I20)</f>
        <v>0</v>
      </c>
    </row>
    <row r="22" spans="1:9" ht="16.5" thickBot="1" x14ac:dyDescent="0.3">
      <c r="A22" s="41" t="s">
        <v>5</v>
      </c>
    </row>
    <row r="23" spans="1:9" ht="32.25" customHeight="1" x14ac:dyDescent="0.25">
      <c r="A23" s="42" t="s">
        <v>81</v>
      </c>
      <c r="B23" s="43"/>
      <c r="C23" s="43"/>
      <c r="D23" s="43"/>
      <c r="E23" s="43"/>
      <c r="F23" s="43"/>
      <c r="G23" s="43"/>
      <c r="H23" s="43"/>
      <c r="I23" s="44"/>
    </row>
    <row r="24" spans="1:9" ht="15.75" customHeight="1" thickBot="1" x14ac:dyDescent="0.3">
      <c r="A24" s="45" t="s">
        <v>6</v>
      </c>
      <c r="B24" s="46" t="s">
        <v>32</v>
      </c>
      <c r="C24" s="46" t="s">
        <v>33</v>
      </c>
      <c r="D24" s="46" t="s">
        <v>34</v>
      </c>
      <c r="E24" s="46" t="s">
        <v>35</v>
      </c>
      <c r="F24" s="47" t="s">
        <v>36</v>
      </c>
      <c r="G24" s="48"/>
      <c r="H24" s="48"/>
      <c r="I24" s="49"/>
    </row>
    <row r="25" spans="1:9" ht="15.75" x14ac:dyDescent="0.25">
      <c r="A25" s="55"/>
    </row>
    <row r="26" spans="1:9" ht="15.75" x14ac:dyDescent="0.25">
      <c r="A26" s="52" t="s">
        <v>11</v>
      </c>
    </row>
    <row r="27" spans="1:9" ht="15.75" x14ac:dyDescent="0.25">
      <c r="A27" s="53" t="s">
        <v>12</v>
      </c>
    </row>
    <row r="28" spans="1:9" ht="7.5" customHeight="1" x14ac:dyDescent="0.35">
      <c r="B28" s="54"/>
      <c r="C28" s="54"/>
      <c r="D28" s="54"/>
      <c r="E28" s="54"/>
      <c r="F28" s="54"/>
      <c r="G28" s="54"/>
      <c r="H28" s="54"/>
      <c r="I28" s="56"/>
    </row>
    <row r="29" spans="1:9" ht="29.25" customHeight="1" x14ac:dyDescent="0.25">
      <c r="A29" s="57" t="s">
        <v>37</v>
      </c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8" t="s">
        <v>82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25">
      <c r="B31" s="23" t="s">
        <v>14</v>
      </c>
      <c r="C31" s="24"/>
      <c r="D31" s="24"/>
      <c r="E31" s="24"/>
      <c r="F31" s="24"/>
      <c r="G31" s="24"/>
      <c r="H31" s="25"/>
    </row>
    <row r="32" spans="1:9" ht="30.75" x14ac:dyDescent="0.3">
      <c r="A32" s="59" t="s">
        <v>15</v>
      </c>
      <c r="B32" s="27" t="s">
        <v>16</v>
      </c>
      <c r="C32" s="27" t="s">
        <v>17</v>
      </c>
      <c r="D32" s="27" t="s">
        <v>18</v>
      </c>
      <c r="E32" s="27" t="s">
        <v>19</v>
      </c>
      <c r="F32" s="27" t="s">
        <v>20</v>
      </c>
      <c r="G32" s="27" t="s">
        <v>21</v>
      </c>
      <c r="H32" s="27" t="s">
        <v>22</v>
      </c>
      <c r="I32" s="28" t="s">
        <v>23</v>
      </c>
    </row>
    <row r="33" spans="1:9" ht="34.5" customHeight="1" x14ac:dyDescent="0.25">
      <c r="A33" s="37" t="s">
        <v>38</v>
      </c>
      <c r="B33" s="60"/>
      <c r="C33" s="31"/>
      <c r="D33" s="32"/>
      <c r="E33" s="33"/>
      <c r="F33" s="34"/>
      <c r="G33" s="35"/>
      <c r="H33" s="36"/>
      <c r="I33" s="72">
        <f t="shared" ref="I33:I35" si="1">SUM(B33:H33)</f>
        <v>0</v>
      </c>
    </row>
    <row r="34" spans="1:9" ht="31.5" x14ac:dyDescent="0.25">
      <c r="A34" s="29" t="s">
        <v>39</v>
      </c>
      <c r="B34" s="60"/>
      <c r="C34" s="31"/>
      <c r="D34" s="32"/>
      <c r="E34" s="33"/>
      <c r="F34" s="34"/>
      <c r="G34" s="35"/>
      <c r="H34" s="36"/>
      <c r="I34" s="72">
        <f t="shared" si="1"/>
        <v>0</v>
      </c>
    </row>
    <row r="35" spans="1:9" ht="20.45" customHeight="1" x14ac:dyDescent="0.25">
      <c r="A35" s="37" t="s">
        <v>40</v>
      </c>
      <c r="B35" s="60"/>
      <c r="C35" s="31"/>
      <c r="D35" s="32"/>
      <c r="E35" s="33"/>
      <c r="F35" s="34"/>
      <c r="G35" s="35"/>
      <c r="H35" s="36"/>
      <c r="I35" s="72">
        <f t="shared" si="1"/>
        <v>0</v>
      </c>
    </row>
    <row r="36" spans="1:9" ht="38.25" customHeight="1" x14ac:dyDescent="0.25">
      <c r="A36" s="29" t="s">
        <v>41</v>
      </c>
      <c r="B36" s="60"/>
      <c r="C36" s="31"/>
      <c r="D36" s="32"/>
      <c r="E36" s="33"/>
      <c r="F36" s="34"/>
      <c r="G36" s="35"/>
      <c r="H36" s="36"/>
      <c r="I36" s="72">
        <f t="shared" ref="I36:I39" si="2">SUM(B36:H36)</f>
        <v>0</v>
      </c>
    </row>
    <row r="37" spans="1:9" ht="28.5" customHeight="1" x14ac:dyDescent="0.25">
      <c r="A37" s="29" t="s">
        <v>42</v>
      </c>
      <c r="B37" s="60"/>
      <c r="C37" s="31"/>
      <c r="D37" s="32"/>
      <c r="E37" s="33"/>
      <c r="F37" s="34"/>
      <c r="G37" s="35"/>
      <c r="H37" s="36"/>
      <c r="I37" s="72">
        <f t="shared" si="2"/>
        <v>0</v>
      </c>
    </row>
    <row r="38" spans="1:9" ht="25.5" customHeight="1" x14ac:dyDescent="0.25">
      <c r="A38" s="29" t="s">
        <v>43</v>
      </c>
      <c r="B38" s="60"/>
      <c r="C38" s="31"/>
      <c r="D38" s="32"/>
      <c r="E38" s="33"/>
      <c r="F38" s="34"/>
      <c r="G38" s="35"/>
      <c r="H38" s="36"/>
      <c r="I38" s="72">
        <f t="shared" si="2"/>
        <v>0</v>
      </c>
    </row>
    <row r="39" spans="1:9" ht="24.75" customHeight="1" x14ac:dyDescent="0.25">
      <c r="A39" s="61" t="s">
        <v>30</v>
      </c>
      <c r="B39" s="60"/>
      <c r="C39" s="31"/>
      <c r="D39" s="32"/>
      <c r="E39" s="33"/>
      <c r="F39" s="34"/>
      <c r="G39" s="35"/>
      <c r="H39" s="36"/>
      <c r="I39" s="72">
        <f t="shared" si="2"/>
        <v>0</v>
      </c>
    </row>
    <row r="40" spans="1:9" ht="42.75" customHeight="1" x14ac:dyDescent="0.25">
      <c r="G40" s="62" t="s">
        <v>44</v>
      </c>
      <c r="H40" s="63"/>
      <c r="I40" s="74">
        <f>SUM(I33:I39)</f>
        <v>0</v>
      </c>
    </row>
    <row r="41" spans="1:9" ht="42.75" customHeight="1" x14ac:dyDescent="0.25">
      <c r="G41" s="64" t="s">
        <v>45</v>
      </c>
      <c r="H41" s="64"/>
      <c r="I41" s="75">
        <f>SUM(I21, I40)</f>
        <v>0</v>
      </c>
    </row>
    <row r="42" spans="1:9" ht="15.75" x14ac:dyDescent="0.25">
      <c r="D42" s="65"/>
      <c r="E42" s="65"/>
      <c r="F42" s="65"/>
      <c r="G42" s="65"/>
      <c r="H42" s="65"/>
    </row>
    <row r="45" spans="1:9" ht="15.75" x14ac:dyDescent="0.25">
      <c r="D45" s="66"/>
      <c r="E45" s="66"/>
    </row>
    <row r="46" spans="1:9" ht="15.75" x14ac:dyDescent="0.25">
      <c r="D46" s="66"/>
      <c r="E46" s="66"/>
    </row>
    <row r="47" spans="1:9" ht="15.75" x14ac:dyDescent="0.25">
      <c r="D47" s="67"/>
      <c r="E47" s="67"/>
      <c r="F47" s="67"/>
      <c r="G47" s="67"/>
      <c r="H47" s="67"/>
    </row>
    <row r="49" spans="1:5" ht="15.75" x14ac:dyDescent="0.25">
      <c r="A49" s="68"/>
    </row>
    <row r="50" spans="1:5" x14ac:dyDescent="0.25">
      <c r="A50" s="69"/>
      <c r="B50" s="69"/>
      <c r="C50" s="69"/>
      <c r="D50" s="69"/>
      <c r="E50" s="69"/>
    </row>
    <row r="51" spans="1:5" x14ac:dyDescent="0.25">
      <c r="A51" s="70"/>
    </row>
    <row r="52" spans="1:5" x14ac:dyDescent="0.25">
      <c r="A52" s="70"/>
    </row>
    <row r="53" spans="1:5" x14ac:dyDescent="0.25">
      <c r="A53" s="70"/>
    </row>
    <row r="54" spans="1:5" x14ac:dyDescent="0.25">
      <c r="A54" s="70"/>
    </row>
    <row r="55" spans="1:5" x14ac:dyDescent="0.25">
      <c r="A55" s="70"/>
    </row>
    <row r="60" spans="1:5" ht="15.75" x14ac:dyDescent="0.25">
      <c r="A60" s="55"/>
    </row>
    <row r="61" spans="1:5" ht="15.75" x14ac:dyDescent="0.25">
      <c r="A61" s="55"/>
    </row>
    <row r="62" spans="1:5" ht="15.75" x14ac:dyDescent="0.25">
      <c r="A62" s="55"/>
    </row>
    <row r="63" spans="1:5" ht="15.75" x14ac:dyDescent="0.25">
      <c r="A63" s="71"/>
    </row>
    <row r="64" spans="1:5" ht="15.75" x14ac:dyDescent="0.25">
      <c r="A64" s="55"/>
    </row>
  </sheetData>
  <sheetProtection algorithmName="SHA-512" hashValue="THvR0b03GuoUU64MGit5a7NSZE+dbdekCE1HvJUfITRQX/x8+wrVTUlXO0qswv1DCnUUwIwVsEECl3ZFSod5SA==" saltValue="XNWiOAklo1ygB7/QZPmEfw==" spinCount="100000" sheet="1" objects="1" scenarios="1"/>
  <mergeCells count="16">
    <mergeCell ref="A50:E50"/>
    <mergeCell ref="B31:H31"/>
    <mergeCell ref="G41:H41"/>
    <mergeCell ref="A1:I1"/>
    <mergeCell ref="A2:I2"/>
    <mergeCell ref="A9:I9"/>
    <mergeCell ref="A10:I10"/>
    <mergeCell ref="G21:H21"/>
    <mergeCell ref="G40:H40"/>
    <mergeCell ref="B28:H28"/>
    <mergeCell ref="A11:I11"/>
    <mergeCell ref="A29:I29"/>
    <mergeCell ref="B12:H12"/>
    <mergeCell ref="A30:I30"/>
    <mergeCell ref="A5:I5"/>
    <mergeCell ref="A23:I23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4DC8-A4D2-4FFC-80A7-9A4E7A3031C7}">
  <dimension ref="A1:D29"/>
  <sheetViews>
    <sheetView zoomScaleNormal="100" workbookViewId="0">
      <selection activeCell="B20" sqref="B20"/>
    </sheetView>
  </sheetViews>
  <sheetFormatPr defaultRowHeight="15" x14ac:dyDescent="0.25"/>
  <cols>
    <col min="1" max="1" width="58.5703125" style="22" customWidth="1"/>
    <col min="2" max="2" width="7.85546875" style="78" customWidth="1"/>
    <col min="3" max="3" width="45.85546875" style="22" customWidth="1"/>
    <col min="4" max="4" width="19.5703125" style="22" customWidth="1"/>
    <col min="5" max="16384" width="9.140625" style="22"/>
  </cols>
  <sheetData>
    <row r="1" spans="1:4" ht="18.75" x14ac:dyDescent="0.3">
      <c r="A1" s="76" t="s">
        <v>0</v>
      </c>
      <c r="B1" s="22"/>
      <c r="C1" s="76"/>
      <c r="D1" s="76"/>
    </row>
    <row r="2" spans="1:4" x14ac:dyDescent="0.25">
      <c r="A2" s="77" t="s">
        <v>46</v>
      </c>
    </row>
    <row r="3" spans="1:4" x14ac:dyDescent="0.25">
      <c r="A3" s="79" t="s">
        <v>47</v>
      </c>
    </row>
    <row r="4" spans="1:4" x14ac:dyDescent="0.25">
      <c r="A4" s="22" t="s">
        <v>48</v>
      </c>
    </row>
    <row r="5" spans="1:4" ht="15.75" thickBot="1" x14ac:dyDescent="0.3">
      <c r="A5" s="80" t="s">
        <v>49</v>
      </c>
      <c r="B5" s="81"/>
      <c r="C5" s="82"/>
    </row>
    <row r="6" spans="1:4" ht="30.75" customHeight="1" thickBot="1" x14ac:dyDescent="0.3">
      <c r="A6" s="83" t="s">
        <v>50</v>
      </c>
      <c r="B6" s="92">
        <f>Data!I21</f>
        <v>0</v>
      </c>
      <c r="C6" s="84" t="s">
        <v>51</v>
      </c>
    </row>
    <row r="7" spans="1:4" ht="15.75" thickBot="1" x14ac:dyDescent="0.3">
      <c r="A7" s="85" t="s">
        <v>52</v>
      </c>
      <c r="B7" s="93" t="e">
        <f>B6/(B6+B19)*100</f>
        <v>#DIV/0!</v>
      </c>
      <c r="C7" s="86" t="s">
        <v>53</v>
      </c>
    </row>
    <row r="8" spans="1:4" ht="15.75" thickBot="1" x14ac:dyDescent="0.3">
      <c r="A8" s="85"/>
      <c r="C8" s="86"/>
    </row>
    <row r="9" spans="1:4" ht="15.75" thickBot="1" x14ac:dyDescent="0.3">
      <c r="A9" s="85" t="s">
        <v>50</v>
      </c>
      <c r="B9" s="92">
        <f>Data!I14</f>
        <v>0</v>
      </c>
      <c r="C9" s="86" t="s">
        <v>54</v>
      </c>
    </row>
    <row r="10" spans="1:4" ht="15.75" thickBot="1" x14ac:dyDescent="0.3">
      <c r="A10" s="85" t="s">
        <v>50</v>
      </c>
      <c r="B10" s="92">
        <f>SUM(Data!I15:I20)</f>
        <v>0</v>
      </c>
      <c r="C10" s="86" t="s">
        <v>55</v>
      </c>
    </row>
    <row r="11" spans="1:4" ht="15.75" thickBot="1" x14ac:dyDescent="0.3">
      <c r="A11" s="85"/>
      <c r="C11" s="86"/>
    </row>
    <row r="12" spans="1:4" ht="15.75" thickBot="1" x14ac:dyDescent="0.3">
      <c r="A12" s="85" t="s">
        <v>56</v>
      </c>
      <c r="B12" s="93" t="e">
        <f>B9/(B6)*100</f>
        <v>#DIV/0!</v>
      </c>
      <c r="C12" s="86" t="s">
        <v>57</v>
      </c>
    </row>
    <row r="13" spans="1:4" ht="15.75" thickBot="1" x14ac:dyDescent="0.3">
      <c r="A13" s="85" t="s">
        <v>58</v>
      </c>
      <c r="B13" s="93" t="e">
        <f>B10/B6*100</f>
        <v>#DIV/0!</v>
      </c>
      <c r="C13" s="86" t="s">
        <v>57</v>
      </c>
    </row>
    <row r="14" spans="1:4" ht="15.75" thickBot="1" x14ac:dyDescent="0.3">
      <c r="A14" s="85"/>
      <c r="C14" s="86"/>
    </row>
    <row r="15" spans="1:4" ht="15.75" thickBot="1" x14ac:dyDescent="0.3">
      <c r="A15" s="85" t="s">
        <v>56</v>
      </c>
      <c r="B15" s="93" t="e">
        <f>B9/(B6+B19)*100</f>
        <v>#DIV/0!</v>
      </c>
      <c r="C15" s="86" t="s">
        <v>53</v>
      </c>
    </row>
    <row r="16" spans="1:4" x14ac:dyDescent="0.25">
      <c r="A16" s="87" t="s">
        <v>58</v>
      </c>
      <c r="B16" s="94" t="e">
        <f>B10/(B6+B19)*100</f>
        <v>#DIV/0!</v>
      </c>
      <c r="C16" s="88" t="s">
        <v>53</v>
      </c>
    </row>
    <row r="18" spans="1:3" ht="15.75" thickBot="1" x14ac:dyDescent="0.3">
      <c r="A18" s="89" t="s">
        <v>59</v>
      </c>
      <c r="B18" s="90"/>
      <c r="C18" s="91"/>
    </row>
    <row r="19" spans="1:3" ht="32.25" customHeight="1" thickBot="1" x14ac:dyDescent="0.3">
      <c r="A19" s="83" t="s">
        <v>50</v>
      </c>
      <c r="B19" s="92">
        <f>Data!I40</f>
        <v>0</v>
      </c>
      <c r="C19" s="84" t="s">
        <v>60</v>
      </c>
    </row>
    <row r="20" spans="1:3" ht="15.75" thickBot="1" x14ac:dyDescent="0.3">
      <c r="A20" s="85" t="s">
        <v>61</v>
      </c>
      <c r="B20" s="93" t="e">
        <f>Data!I40/Data!I41*100</f>
        <v>#DIV/0!</v>
      </c>
      <c r="C20" s="86" t="s">
        <v>53</v>
      </c>
    </row>
    <row r="21" spans="1:3" ht="15.75" thickBot="1" x14ac:dyDescent="0.3">
      <c r="A21" s="85"/>
      <c r="C21" s="86"/>
    </row>
    <row r="22" spans="1:3" ht="15.75" thickBot="1" x14ac:dyDescent="0.3">
      <c r="A22" s="85" t="s">
        <v>50</v>
      </c>
      <c r="B22" s="92">
        <f>Data!I33</f>
        <v>0</v>
      </c>
      <c r="C22" s="86" t="s">
        <v>62</v>
      </c>
    </row>
    <row r="23" spans="1:3" ht="15.75" thickBot="1" x14ac:dyDescent="0.3">
      <c r="A23" s="85" t="s">
        <v>50</v>
      </c>
      <c r="B23" s="92">
        <f>SUM(Data!I34:I39)</f>
        <v>0</v>
      </c>
      <c r="C23" s="86" t="s">
        <v>63</v>
      </c>
    </row>
    <row r="24" spans="1:3" ht="15.75" thickBot="1" x14ac:dyDescent="0.3">
      <c r="A24" s="85"/>
      <c r="C24" s="86"/>
    </row>
    <row r="25" spans="1:3" ht="15.75" thickBot="1" x14ac:dyDescent="0.3">
      <c r="A25" s="85" t="s">
        <v>64</v>
      </c>
      <c r="B25" s="93" t="e">
        <f>B22/B19*100</f>
        <v>#DIV/0!</v>
      </c>
      <c r="C25" s="86" t="s">
        <v>65</v>
      </c>
    </row>
    <row r="26" spans="1:3" ht="15.75" thickBot="1" x14ac:dyDescent="0.3">
      <c r="A26" s="85" t="s">
        <v>66</v>
      </c>
      <c r="B26" s="93" t="e">
        <f>B23/B19*100</f>
        <v>#DIV/0!</v>
      </c>
      <c r="C26" s="86" t="s">
        <v>65</v>
      </c>
    </row>
    <row r="27" spans="1:3" ht="15.75" thickBot="1" x14ac:dyDescent="0.3">
      <c r="A27" s="85"/>
      <c r="C27" s="86"/>
    </row>
    <row r="28" spans="1:3" ht="15.75" thickBot="1" x14ac:dyDescent="0.3">
      <c r="A28" s="85" t="s">
        <v>64</v>
      </c>
      <c r="B28" s="93" t="e">
        <f>B22/(B6+B19)*100</f>
        <v>#DIV/0!</v>
      </c>
      <c r="C28" s="86" t="s">
        <v>53</v>
      </c>
    </row>
    <row r="29" spans="1:3" x14ac:dyDescent="0.25">
      <c r="A29" s="87" t="s">
        <v>67</v>
      </c>
      <c r="B29" s="94" t="e">
        <f>B23/(B6+B19)*100</f>
        <v>#DIV/0!</v>
      </c>
      <c r="C29" s="88" t="s">
        <v>53</v>
      </c>
    </row>
  </sheetData>
  <sheetProtection algorithmName="SHA-512" hashValue="CSqED53Pc5oI3Ek4vuc34KcKCbGWOjnSvs7uPTip42qP7Yrx0Aiw98U2Y6jPjOQCh8yyF4NuoUG12huEemUEZw==" saltValue="PG7VByb6Vdbxt+8Gawc5vg==" spinCount="100000" sheet="1" objects="1" scenarios="1"/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29C5-7C5F-4C5F-B4E5-0A95D6B6FC94}">
  <dimension ref="A2:D10"/>
  <sheetViews>
    <sheetView workbookViewId="0">
      <selection activeCell="A5" sqref="A5:C5"/>
    </sheetView>
  </sheetViews>
  <sheetFormatPr defaultRowHeight="15" x14ac:dyDescent="0.25"/>
  <cols>
    <col min="1" max="1" width="53" customWidth="1"/>
    <col min="2" max="2" width="18.42578125" customWidth="1"/>
    <col min="3" max="3" width="14.140625" customWidth="1"/>
    <col min="4" max="4" width="94.140625" customWidth="1"/>
  </cols>
  <sheetData>
    <row r="2" spans="1:4" ht="18.75" x14ac:dyDescent="0.3">
      <c r="A2" s="5" t="s">
        <v>0</v>
      </c>
      <c r="B2" s="6"/>
      <c r="C2" s="6"/>
    </row>
    <row r="3" spans="1:4" x14ac:dyDescent="0.25">
      <c r="A3" s="11" t="s">
        <v>1</v>
      </c>
      <c r="B3" s="11"/>
      <c r="C3" s="2"/>
      <c r="D3" s="1" t="s">
        <v>2</v>
      </c>
    </row>
    <row r="4" spans="1:4" ht="105" x14ac:dyDescent="0.25">
      <c r="A4" s="15" t="s">
        <v>3</v>
      </c>
      <c r="B4" s="13"/>
      <c r="C4" s="14"/>
      <c r="D4" s="3" t="s">
        <v>69</v>
      </c>
    </row>
    <row r="5" spans="1:4" ht="90" x14ac:dyDescent="0.25">
      <c r="A5" s="12" t="s">
        <v>71</v>
      </c>
      <c r="B5" s="13"/>
      <c r="C5" s="14"/>
      <c r="D5" s="3" t="s">
        <v>68</v>
      </c>
    </row>
    <row r="6" spans="1:4" ht="105" x14ac:dyDescent="0.25">
      <c r="A6" s="12" t="s">
        <v>70</v>
      </c>
      <c r="B6" s="13"/>
      <c r="C6" s="14"/>
      <c r="D6" s="3" t="s">
        <v>72</v>
      </c>
    </row>
    <row r="7" spans="1:4" ht="75" x14ac:dyDescent="0.25">
      <c r="A7" s="7" t="s">
        <v>4</v>
      </c>
      <c r="B7" s="8"/>
      <c r="C7" s="9"/>
      <c r="D7" s="3" t="s">
        <v>73</v>
      </c>
    </row>
    <row r="8" spans="1:4" ht="114" customHeight="1" x14ac:dyDescent="0.25">
      <c r="A8" s="16" t="s">
        <v>74</v>
      </c>
      <c r="B8" s="17"/>
      <c r="C8" s="18"/>
      <c r="D8" s="4" t="s">
        <v>75</v>
      </c>
    </row>
    <row r="9" spans="1:4" ht="75" x14ac:dyDescent="0.25">
      <c r="A9" s="19" t="s">
        <v>76</v>
      </c>
      <c r="B9" s="17"/>
      <c r="C9" s="18"/>
      <c r="D9" s="3" t="s">
        <v>77</v>
      </c>
    </row>
    <row r="10" spans="1:4" ht="54.75" customHeight="1" x14ac:dyDescent="0.25">
      <c r="A10" s="10"/>
      <c r="B10" s="10"/>
      <c r="C10" s="10"/>
    </row>
  </sheetData>
  <mergeCells count="9">
    <mergeCell ref="A2:C2"/>
    <mergeCell ref="A7:C7"/>
    <mergeCell ref="A10:C10"/>
    <mergeCell ref="A3:B3"/>
    <mergeCell ref="A6:C6"/>
    <mergeCell ref="A4:C4"/>
    <mergeCell ref="A5:C5"/>
    <mergeCell ref="A8:C8"/>
    <mergeCell ref="A9:C9"/>
  </mergeCells>
  <pageMargins left="0.7" right="0.7" top="0.75" bottom="0.75" header="0.3" footer="0.3"/>
  <pageSetup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5DEA43A23854E8DC337B0CF0069ED" ma:contentTypeVersion="13" ma:contentTypeDescription="Create a new document." ma:contentTypeScope="" ma:versionID="e600d458f3fc73ef01153e6831bc557b">
  <xsd:schema xmlns:xsd="http://www.w3.org/2001/XMLSchema" xmlns:xs="http://www.w3.org/2001/XMLSchema" xmlns:p="http://schemas.microsoft.com/office/2006/metadata/properties" xmlns:ns2="471cb3c3-d50b-4463-b739-9ab7ffb3285b" xmlns:ns3="697d1a9f-5353-44d9-8978-bce82eecfce4" targetNamespace="http://schemas.microsoft.com/office/2006/metadata/properties" ma:root="true" ma:fieldsID="db23a8bca79f1afd599487cb15de6fb3" ns2:_="" ns3:_="">
    <xsd:import namespace="471cb3c3-d50b-4463-b739-9ab7ffb3285b"/>
    <xsd:import namespace="697d1a9f-5353-44d9-8978-bce82eecfc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b3c3-d50b-4463-b739-9ab7ffb328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d1a9f-5353-44d9-8978-bce82eecf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86D253-2292-431A-8A43-F0D2799DF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cb3c3-d50b-4463-b739-9ab7ffb3285b"/>
    <ds:schemaRef ds:uri="697d1a9f-5353-44d9-8978-bce82eecf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1DA603-2ECC-418E-9F96-CB61D0866C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F04D8-6E8D-4E0E-BF34-2638BD2C1E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 Report</vt:lpstr>
      <vt:lpstr>Terms and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Blackburn</dc:creator>
  <cp:keywords/>
  <dc:description/>
  <cp:lastModifiedBy>Judy Blackburn</cp:lastModifiedBy>
  <cp:revision/>
  <cp:lastPrinted>2025-09-10T21:58:33Z</cp:lastPrinted>
  <dcterms:created xsi:type="dcterms:W3CDTF">2023-11-06T20:41:55Z</dcterms:created>
  <dcterms:modified xsi:type="dcterms:W3CDTF">2025-09-10T21:58:47Z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0x010100DC25DEA43A23854E8DC337B0CF0069ED</vt:lpwstr>
  </property>
</Properties>
</file>